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20" yWindow="-120" windowWidth="20736" windowHeight="11760"/>
  </bookViews>
  <sheets>
    <sheet name="Buchung" sheetId="1" r:id="rId1"/>
  </sheets>
  <definedNames>
    <definedName name="Ausfahrt_Nr.">#REF!</definedName>
    <definedName name="_xlnm.Print_Area" localSheetId="0">Buchung!$A$1:$V$31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" i="1" l="1"/>
  <c r="R10" i="1"/>
  <c r="R7" i="1" l="1"/>
  <c r="R8" i="1" l="1"/>
  <c r="R9" i="1"/>
  <c r="R14" i="1" l="1"/>
  <c r="R12" i="1" l="1"/>
  <c r="R15" i="1" s="1"/>
  <c r="D27" i="1"/>
  <c r="S7" i="1"/>
  <c r="S8" i="1"/>
  <c r="S9" i="1"/>
  <c r="S10" i="1"/>
  <c r="S11" i="1"/>
</calcChain>
</file>

<file path=xl/sharedStrings.xml><?xml version="1.0" encoding="utf-8"?>
<sst xmlns="http://schemas.openxmlformats.org/spreadsheetml/2006/main" count="48" uniqueCount="48">
  <si>
    <t>Datum Buchung:</t>
  </si>
  <si>
    <t>TSV Mitglied</t>
  </si>
  <si>
    <t>Gast</t>
  </si>
  <si>
    <t>Ski</t>
  </si>
  <si>
    <t>Snowboard</t>
  </si>
  <si>
    <t>Fahrkönnen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</si>
  <si>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</si>
  <si>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</si>
  <si>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</si>
  <si>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</si>
  <si>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</si>
  <si>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</si>
  <si>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</si>
  <si>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</si>
  <si>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</si>
  <si>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>Erwachsene</t>
  </si>
  <si>
    <t xml:space="preserve">   Gesamtpreis  Euro</t>
  </si>
  <si>
    <t>Kontaktadresse:</t>
  </si>
  <si>
    <t>Name:</t>
  </si>
  <si>
    <t>Tel.:</t>
  </si>
  <si>
    <t>Straße:</t>
  </si>
  <si>
    <t>Mobil:</t>
  </si>
  <si>
    <t>PLZ:</t>
  </si>
  <si>
    <t>Wohnort:</t>
  </si>
  <si>
    <t>Email:</t>
  </si>
  <si>
    <t>Datum:</t>
  </si>
  <si>
    <t>Unterschrift</t>
  </si>
  <si>
    <t>Die Buchung ist per Mail ohne Unterschrift gültig.</t>
  </si>
  <si>
    <t xml:space="preserve">Vorname:  </t>
  </si>
  <si>
    <t xml:space="preserve">Nr.:  </t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</si>
  <si>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</si>
  <si>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</si>
  <si>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per Mail an: buchen-sw@tsvsteinhaldenfeld.de oder an TSV-Steinhaldenfeld, Ski und Wandern, Schmollerstr. 185,70378 Stuttgart.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</si>
  <si>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</si>
  <si>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</si>
  <si>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</si>
  <si>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t>Anzahl Vegetarier</t>
  </si>
  <si>
    <t>Skikurs oder Snowboard-
betreuung</t>
  </si>
  <si>
    <t>Nationalität*</t>
  </si>
  <si>
    <t>Art,Nummer und 
Ausstellungsbe-
hörde des Reisedokuments*</t>
  </si>
  <si>
    <t>Geburtsdatum*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</si>
  <si>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</si>
  <si>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Jhrg.Jugend</t>
  </si>
  <si>
    <t>Anmeldung Ausfahrt Nr.  BA 02</t>
  </si>
  <si>
    <t>ESH Wanderwochenende Jugend</t>
  </si>
  <si>
    <t>Mit der Anmeldung akzeptieren die Teilnehmer die zum Zeitpunkt der Ausfahrt gültigen Corona-Richtlinien für das ESH.</t>
  </si>
  <si>
    <t>20. - 22.05.2022</t>
  </si>
  <si>
    <t>Geimpft/Genesen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</si>
</sst>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52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indexed="12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  <font>
      <b/>
      <sz val="14"/>
      <color rgb="FFFF000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41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27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5" fillId="0" borderId="11" xfId="0" applyNumberFormat="1" applyFont="1" applyBorder="1" applyAlignment="1" applyProtection="1">
      <alignment horizontal="center" vertical="top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0" fontId="26" fillId="15" borderId="0" xfId="0" applyFont="1" applyFill="1"/>
    <xf numFmtId="0" fontId="22" fillId="0" borderId="0" xfId="0" applyFont="1"/>
    <xf numFmtId="0" fontId="19" fillId="0" borderId="12" xfId="0" applyFont="1" applyBorder="1" applyAlignment="1">
      <alignment vertical="center"/>
    </xf>
    <xf numFmtId="0" fontId="28" fillId="16" borderId="12" xfId="0" applyFont="1" applyFill="1" applyBorder="1" applyAlignment="1">
      <alignment horizontal="center" vertical="center"/>
    </xf>
    <xf numFmtId="0" fontId="17" fillId="0" borderId="12" xfId="0" applyFont="1" applyBorder="1"/>
    <xf numFmtId="0" fontId="22" fillId="0" borderId="13" xfId="0" applyFont="1" applyFill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166" fontId="32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4" fillId="0" borderId="0" xfId="0" applyFont="1" applyFill="1" applyBorder="1" applyAlignment="1">
      <alignment horizontal="right"/>
    </xf>
    <xf numFmtId="0" fontId="35" fillId="0" borderId="15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39" fillId="0" borderId="0" xfId="0" applyFont="1" applyBorder="1"/>
    <xf numFmtId="0" fontId="31" fillId="0" borderId="0" xfId="0" applyFont="1" applyBorder="1"/>
    <xf numFmtId="0" fontId="17" fillId="0" borderId="0" xfId="0" applyFont="1" applyFill="1"/>
    <xf numFmtId="2" fontId="44" fillId="0" borderId="0" xfId="0" applyNumberFormat="1" applyFont="1" applyBorder="1"/>
    <xf numFmtId="0" fontId="44" fillId="0" borderId="0" xfId="0" applyFont="1" applyBorder="1"/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 vertical="center"/>
    </xf>
    <xf numFmtId="0" fontId="20" fillId="16" borderId="17" xfId="22" applyNumberFormat="1" applyFont="1" applyFill="1" applyBorder="1" applyAlignment="1" applyProtection="1">
      <alignment horizontal="center" vertical="center"/>
    </xf>
    <xf numFmtId="0" fontId="17" fillId="0" borderId="17" xfId="0" applyFont="1" applyBorder="1" applyAlignment="1">
      <alignment vertical="center"/>
    </xf>
    <xf numFmtId="2" fontId="44" fillId="0" borderId="0" xfId="0" applyNumberFormat="1" applyFont="1" applyBorder="1" applyAlignment="1">
      <alignment horizontal="right" vertical="center"/>
    </xf>
    <xf numFmtId="0" fontId="20" fillId="16" borderId="0" xfId="22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vertical="center"/>
    </xf>
    <xf numFmtId="2" fontId="19" fillId="16" borderId="0" xfId="0" applyNumberFormat="1" applyFont="1" applyFill="1" applyBorder="1" applyAlignment="1">
      <alignment vertical="center"/>
    </xf>
    <xf numFmtId="49" fontId="25" fillId="0" borderId="28" xfId="0" applyNumberFormat="1" applyFont="1" applyBorder="1" applyAlignment="1" applyProtection="1">
      <alignment horizontal="center" vertical="top"/>
      <protection locked="0"/>
    </xf>
    <xf numFmtId="2" fontId="19" fillId="16" borderId="17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 applyProtection="1">
      <alignment horizontal="center"/>
      <protection locked="0"/>
    </xf>
    <xf numFmtId="14" fontId="17" fillId="0" borderId="11" xfId="0" applyNumberFormat="1" applyFont="1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right" vertical="center"/>
    </xf>
    <xf numFmtId="164" fontId="30" fillId="0" borderId="25" xfId="22" applyFont="1" applyFill="1" applyBorder="1" applyAlignment="1" applyProtection="1"/>
    <xf numFmtId="2" fontId="44" fillId="0" borderId="25" xfId="0" applyNumberFormat="1" applyFont="1" applyBorder="1" applyProtection="1"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0" fontId="18" fillId="0" borderId="38" xfId="0" applyFont="1" applyBorder="1" applyAlignment="1">
      <alignment horizontal="left" vertical="center"/>
    </xf>
    <xf numFmtId="49" fontId="23" fillId="0" borderId="41" xfId="0" applyNumberFormat="1" applyFont="1" applyBorder="1" applyAlignment="1">
      <alignment horizontal="center" vertical="center"/>
    </xf>
    <xf numFmtId="164" fontId="25" fillId="0" borderId="42" xfId="22" applyNumberFormat="1" applyFont="1" applyFill="1" applyBorder="1" applyAlignment="1" applyProtection="1">
      <alignment vertical="center"/>
    </xf>
    <xf numFmtId="164" fontId="25" fillId="0" borderId="42" xfId="22" applyFont="1" applyFill="1" applyBorder="1" applyAlignment="1" applyProtection="1">
      <alignment vertical="center"/>
    </xf>
    <xf numFmtId="49" fontId="23" fillId="0" borderId="43" xfId="0" applyNumberFormat="1" applyFont="1" applyBorder="1" applyAlignment="1">
      <alignment horizontal="center" vertical="center"/>
    </xf>
    <xf numFmtId="164" fontId="25" fillId="0" borderId="37" xfId="22" applyFont="1" applyFill="1" applyBorder="1" applyAlignment="1" applyProtection="1">
      <alignment vertical="center"/>
    </xf>
    <xf numFmtId="0" fontId="27" fillId="0" borderId="44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2" fontId="33" fillId="0" borderId="45" xfId="0" applyNumberFormat="1" applyFont="1" applyBorder="1" applyAlignment="1">
      <alignment horizontal="center" vertical="center"/>
    </xf>
    <xf numFmtId="0" fontId="34" fillId="0" borderId="38" xfId="0" applyFont="1" applyBorder="1" applyAlignment="1">
      <alignment horizontal="left"/>
    </xf>
    <xf numFmtId="0" fontId="17" fillId="0" borderId="45" xfId="0" applyFont="1" applyBorder="1"/>
    <xf numFmtId="0" fontId="17" fillId="0" borderId="38" xfId="0" applyFont="1" applyBorder="1"/>
    <xf numFmtId="0" fontId="38" fillId="0" borderId="38" xfId="0" applyFont="1" applyBorder="1"/>
    <xf numFmtId="0" fontId="50" fillId="0" borderId="38" xfId="0" applyFont="1" applyBorder="1"/>
    <xf numFmtId="0" fontId="17" fillId="0" borderId="47" xfId="0" applyFont="1" applyBorder="1"/>
    <xf numFmtId="0" fontId="17" fillId="0" borderId="48" xfId="0" applyFont="1" applyBorder="1"/>
    <xf numFmtId="0" fontId="36" fillId="0" borderId="48" xfId="0" applyFont="1" applyBorder="1"/>
    <xf numFmtId="0" fontId="17" fillId="0" borderId="49" xfId="0" applyFont="1" applyBorder="1"/>
    <xf numFmtId="0" fontId="51" fillId="15" borderId="0" xfId="0" applyFont="1" applyFill="1"/>
    <xf numFmtId="0" fontId="51" fillId="0" borderId="38" xfId="0" applyFont="1" applyBorder="1"/>
    <xf numFmtId="0" fontId="51" fillId="0" borderId="0" xfId="0" applyFont="1" applyBorder="1"/>
    <xf numFmtId="0" fontId="51" fillId="0" borderId="45" xfId="0" applyFont="1" applyBorder="1"/>
    <xf numFmtId="0" fontId="51" fillId="0" borderId="0" xfId="0" applyFont="1"/>
    <xf numFmtId="164" fontId="24" fillId="0" borderId="0" xfId="22" applyFont="1" applyBorder="1" applyAlignment="1">
      <alignment vertical="center"/>
    </xf>
    <xf numFmtId="164" fontId="49" fillId="0" borderId="0" xfId="22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49" fontId="35" fillId="16" borderId="0" xfId="0" applyNumberFormat="1" applyFont="1" applyFill="1" applyBorder="1" applyAlignment="1" applyProtection="1">
      <alignment horizontal="center" vertical="center"/>
      <protection locked="0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15" xfId="0" applyNumberFormat="1" applyFont="1" applyFill="1" applyBorder="1" applyAlignment="1" applyProtection="1">
      <alignment horizontal="left"/>
      <protection locked="0"/>
    </xf>
    <xf numFmtId="49" fontId="24" fillId="16" borderId="16" xfId="0" applyNumberFormat="1" applyFont="1" applyFill="1" applyBorder="1" applyAlignment="1" applyProtection="1">
      <alignment horizontal="left"/>
      <protection locked="0"/>
    </xf>
    <xf numFmtId="49" fontId="24" fillId="16" borderId="22" xfId="0" applyNumberFormat="1" applyFont="1" applyFill="1" applyBorder="1" applyAlignment="1" applyProtection="1">
      <alignment horizontal="left"/>
      <protection locked="0"/>
    </xf>
    <xf numFmtId="49" fontId="24" fillId="16" borderId="23" xfId="0" applyNumberFormat="1" applyFont="1" applyFill="1" applyBorder="1" applyAlignment="1" applyProtection="1">
      <alignment horizontal="left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6" xfId="0" applyNumberFormat="1" applyFont="1" applyFill="1" applyBorder="1" applyAlignment="1" applyProtection="1">
      <alignment horizontal="left"/>
      <protection locked="0"/>
    </xf>
    <xf numFmtId="0" fontId="34" fillId="0" borderId="3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5" fillId="16" borderId="15" xfId="0" applyNumberFormat="1" applyFont="1" applyFill="1" applyBorder="1" applyAlignment="1" applyProtection="1">
      <alignment horizontal="left" vertical="center"/>
      <protection locked="0"/>
    </xf>
    <xf numFmtId="49" fontId="35" fillId="16" borderId="30" xfId="0" applyNumberFormat="1" applyFont="1" applyFill="1" applyBorder="1" applyAlignment="1" applyProtection="1">
      <alignment horizontal="center" vertical="center"/>
      <protection locked="0"/>
    </xf>
    <xf numFmtId="0" fontId="20" fillId="16" borderId="17" xfId="0" applyFont="1" applyFill="1" applyBorder="1" applyAlignment="1">
      <alignment horizontal="center" vertical="center"/>
    </xf>
    <xf numFmtId="166" fontId="32" fillId="0" borderId="38" xfId="0" applyNumberFormat="1" applyFont="1" applyBorder="1" applyAlignment="1">
      <alignment horizontal="right" vertical="center"/>
    </xf>
    <xf numFmtId="166" fontId="32" fillId="0" borderId="10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165" fontId="20" fillId="16" borderId="0" xfId="22" applyNumberFormat="1" applyFont="1" applyFill="1" applyBorder="1" applyAlignment="1" applyProtection="1">
      <alignment horizontal="right" vertical="center"/>
    </xf>
    <xf numFmtId="0" fontId="21" fillId="0" borderId="20" xfId="0" applyFont="1" applyBorder="1" applyAlignment="1" applyProtection="1">
      <alignment horizontal="left" vertical="center"/>
    </xf>
    <xf numFmtId="0" fontId="19" fillId="0" borderId="29" xfId="0" applyFont="1" applyBorder="1" applyAlignment="1">
      <alignment horizontal="center" textRotation="90"/>
    </xf>
    <xf numFmtId="0" fontId="19" fillId="0" borderId="28" xfId="0" applyFont="1" applyBorder="1" applyAlignment="1">
      <alignment horizontal="center" textRotation="90"/>
    </xf>
    <xf numFmtId="0" fontId="19" fillId="0" borderId="11" xfId="0" applyFont="1" applyBorder="1" applyAlignment="1">
      <alignment horizontal="center" textRotation="90"/>
    </xf>
    <xf numFmtId="0" fontId="19" fillId="0" borderId="14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textRotation="90"/>
    </xf>
    <xf numFmtId="0" fontId="24" fillId="3" borderId="0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14" fontId="45" fillId="16" borderId="24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16" borderId="24" xfId="0" applyNumberFormat="1" applyFont="1" applyFill="1" applyBorder="1" applyAlignment="1" applyProtection="1">
      <alignment horizontal="center" vertical="center"/>
      <protection locked="0"/>
    </xf>
    <xf numFmtId="49" fontId="35" fillId="16" borderId="46" xfId="0" applyNumberFormat="1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49" fontId="35" fillId="16" borderId="24" xfId="0" applyNumberFormat="1" applyFont="1" applyFill="1" applyBorder="1" applyAlignment="1" applyProtection="1">
      <alignment horizontal="left" vertical="center"/>
      <protection locked="0"/>
    </xf>
    <xf numFmtId="0" fontId="24" fillId="0" borderId="31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4" fontId="18" fillId="16" borderId="14" xfId="0" applyNumberFormat="1" applyFont="1" applyFill="1" applyBorder="1" applyAlignment="1" applyProtection="1">
      <alignment horizontal="center"/>
      <protection locked="0"/>
    </xf>
    <xf numFmtId="0" fontId="18" fillId="0" borderId="37" xfId="0" applyFont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0" fontId="18" fillId="0" borderId="19" xfId="0" applyFont="1" applyBorder="1" applyAlignment="1" applyProtection="1">
      <alignment horizontal="center"/>
    </xf>
    <xf numFmtId="0" fontId="20" fillId="0" borderId="40" xfId="0" applyFont="1" applyBorder="1" applyAlignment="1">
      <alignment horizontal="center" vertical="center" wrapText="1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 1" xfId="16" builtinId="16" customBuiltin="1"/>
    <cellStyle name="Überschrift 2" xfId="17" builtinId="17" customBuiltin="1"/>
    <cellStyle name="Überschrift 3" xfId="18" builtinId="18" customBuiltin="1"/>
    <cellStyle name="Überschrift 4" xfId="19" builtinId="19" customBuiltin="1"/>
    <cellStyle name="Überschrift 5" xfId="20"/>
    <cellStyle name="Verknüpfte Zelle" xfId="21" builtinId="24" customBuiltin="1"/>
    <cellStyle name="Währung" xfId="22" builtinId="4"/>
    <cellStyle name="Warnender Text" xfId="23" builtinId="11" customBuiltin="1"/>
    <cellStyle name="Zelle überprüfen" xfId="24" builtinId="23" customBuiltin="1"/>
  </cellStyles>
  <dxfs count="19"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678874</xdr:colOff>
      <xdr:row>12</xdr:row>
      <xdr:rowOff>166255</xdr:rowOff>
    </xdr:from>
    <xdr:to>
      <xdr:col>12</xdr:col>
      <xdr:colOff>1077229</xdr:colOff>
      <xdr:row>14</xdr:row>
      <xdr:rowOff>84701</xdr:rowOff>
    </xdr:to>
    <xdr:sp macro="" textlink="">
      <xdr:nvSpPr>
        <xdr:cNvPr id="3" name="Textfeld 2"/>
        <xdr:cNvSpPr txBox="1"/>
      </xdr:nvSpPr>
      <xdr:spPr>
        <a:xfrm rot="21264824">
          <a:off x="5153892" y="2909455"/>
          <a:ext cx="1887719" cy="46570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Achtung!</a:t>
          </a:r>
          <a:r>
            <a:rPr lang="de-DE" sz="1100" baseline="0"/>
            <a:t> Aktuell gilt die 2G Regel im Erwin-Schaupp-Haus</a:t>
          </a:r>
          <a:endParaRPr lang="de-DE" sz="1100"/>
        </a:p>
      </xdr:txBody>
    </xdr:sp>
    <xdr:clientData/>
  </xdr:twoCellAnchor>
  <xdr:twoCellAnchor>
    <xdr:from>
      <xdr:col>19</xdr:col>
      <xdr:colOff>76200</xdr:colOff>
      <xdr:row>4</xdr:row>
      <xdr:rowOff>175260</xdr:rowOff>
    </xdr:from>
    <xdr:to>
      <xdr:col>22</xdr:col>
      <xdr:colOff>723900</xdr:colOff>
      <xdr:row>16</xdr:row>
      <xdr:rowOff>8890</xdr:rowOff>
    </xdr:to>
    <xdr:sp macro="" textlink="">
      <xdr:nvSpPr>
        <xdr:cNvPr id="6" name="Textfeld 1"/>
        <xdr:cNvSpPr txBox="1"/>
      </xdr:nvSpPr>
      <xdr:spPr>
        <a:xfrm>
          <a:off x="11132820" y="891540"/>
          <a:ext cx="2979420" cy="27368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de-DE" sz="1100" b="1">
              <a:solidFill>
                <a:srgbClr val="000000"/>
              </a:solidFill>
              <a:effectLst/>
              <a:ea typeface="Times New Roman"/>
              <a:cs typeface="Times New Roman"/>
            </a:rPr>
            <a:t>Achtung!</a:t>
          </a:r>
          <a:r>
            <a:rPr lang="de-DE" sz="1100">
              <a:solidFill>
                <a:srgbClr val="000000"/>
              </a:solidFill>
              <a:effectLst/>
              <a:ea typeface="Times New Roman"/>
              <a:cs typeface="Times New Roman"/>
            </a:rPr>
            <a:t> </a:t>
          </a:r>
          <a:r>
            <a:rPr lang="de-DE" sz="1100" b="1">
              <a:solidFill>
                <a:srgbClr val="000000"/>
              </a:solidFill>
              <a:effectLst/>
              <a:ea typeface="Times New Roman"/>
              <a:cs typeface="Times New Roman"/>
            </a:rPr>
            <a:t>Bitte senden Sie von allen Teilnehmern das aktuelle Impfzertifikat mit QR Code in PDF Form mit der Anmeldung an uns, wir können Ihre Anmeldung sonst nicht bearbeiten!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Anleitung: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Sie finden das gewünschte PDF in der CovPass App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bitte QR Code von Ihrem Impfzertifikat anklicken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 runterscrollen und aktuellstes Impfzertifikat auswählen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 runterscrollen bis Button "EU-Ausdruck erstellen" erscheint, diesen anklicken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auf "weiter" klicken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nun können Sie ihr Impfzertifikat als PDF entweder abspeichern oder direkt per E-Mail an </a:t>
          </a:r>
          <a:r>
            <a:rPr lang="de-DE" sz="1000" u="sng">
              <a:solidFill>
                <a:srgbClr val="000000"/>
              </a:solidFill>
              <a:effectLst/>
              <a:ea typeface="Times New Roman"/>
              <a:cs typeface="Times New Roman"/>
            </a:rPr>
            <a:t>buchen-sw@tsvsteinhaldenfeld.de</a:t>
          </a: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 senden</a:t>
          </a:r>
          <a:endParaRPr lang="de-DE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34"/>
  <sheetViews>
    <sheetView showGridLines="0" tabSelected="1" zoomScaleNormal="100" workbookViewId="0">
      <selection activeCell="C7" sqref="C7:G7"/>
    </sheetView>
  </sheetViews>
  <sheetFormatPr baseColWidth="10" defaultColWidth="11.33203125" defaultRowHeight="13.8" x14ac:dyDescent="0.25"/>
  <cols>
    <col min="1" max="1" width="4.6640625" style="1" customWidth="1"/>
    <col min="2" max="2" width="2.109375" style="1" customWidth="1"/>
    <col min="3" max="3" width="5.33203125" style="1" customWidth="1"/>
    <col min="4" max="4" width="7.33203125" style="1" customWidth="1"/>
    <col min="5" max="5" width="11.109375" style="1" customWidth="1"/>
    <col min="6" max="6" width="10.88671875" style="1" customWidth="1"/>
    <col min="7" max="7" width="12.5546875" style="1" customWidth="1"/>
    <col min="8" max="8" width="5.6640625" style="1" customWidth="1"/>
    <col min="9" max="9" width="5.5546875" style="1" customWidth="1"/>
    <col min="10" max="10" width="12" style="1" customWidth="1"/>
    <col min="11" max="12" width="4.88671875" style="1" customWidth="1"/>
    <col min="13" max="13" width="25.88671875" style="1" customWidth="1"/>
    <col min="14" max="16" width="5.109375" style="1" customWidth="1"/>
    <col min="17" max="17" width="9.6640625" style="1" customWidth="1"/>
    <col min="18" max="18" width="18.6640625" style="1" customWidth="1"/>
    <col min="19" max="19" width="4.6640625" style="1" customWidth="1"/>
    <col min="20" max="16384" width="11.33203125" style="1"/>
  </cols>
  <sheetData>
    <row r="1" spans="1:26" ht="2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6" ht="22.5" customHeight="1" x14ac:dyDescent="0.25">
      <c r="A2" s="2"/>
      <c r="B2" s="115" t="s">
        <v>43</v>
      </c>
      <c r="C2" s="116"/>
      <c r="D2" s="116"/>
      <c r="E2" s="116"/>
      <c r="F2" s="116"/>
      <c r="G2" s="116"/>
      <c r="H2" s="117" t="s">
        <v>46</v>
      </c>
      <c r="I2" s="117"/>
      <c r="J2" s="117"/>
      <c r="K2" s="52"/>
      <c r="L2" s="52"/>
      <c r="M2" s="52"/>
      <c r="N2" s="118" t="s">
        <v>44</v>
      </c>
      <c r="O2" s="118"/>
      <c r="P2" s="118"/>
      <c r="Q2" s="118"/>
      <c r="R2" s="119"/>
      <c r="S2" s="2"/>
    </row>
    <row r="3" spans="1:26" ht="22.5" customHeight="1" x14ac:dyDescent="0.4">
      <c r="A3" s="2"/>
      <c r="B3" s="120" t="s">
        <v>0</v>
      </c>
      <c r="C3" s="121"/>
      <c r="D3" s="121"/>
      <c r="E3" s="121"/>
      <c r="F3" s="122"/>
      <c r="G3" s="122"/>
      <c r="H3" s="103" t="s">
        <v>1</v>
      </c>
      <c r="I3" s="103" t="s">
        <v>2</v>
      </c>
      <c r="J3" s="103" t="s">
        <v>40</v>
      </c>
      <c r="K3" s="99" t="s">
        <v>38</v>
      </c>
      <c r="L3" s="99" t="s">
        <v>47</v>
      </c>
      <c r="M3" s="102" t="s">
        <v>39</v>
      </c>
      <c r="N3" s="102" t="s">
        <v>3</v>
      </c>
      <c r="O3" s="103" t="s">
        <v>4</v>
      </c>
      <c r="P3" s="102" t="s">
        <v>5</v>
      </c>
      <c r="Q3" s="102" t="s">
        <v>37</v>
      </c>
      <c r="R3" s="123" t="s">
        <v>6</v>
      </c>
      <c r="S3" s="2"/>
    </row>
    <row r="4" spans="1:26" ht="10.5" customHeight="1" x14ac:dyDescent="0.4">
      <c r="A4" s="2"/>
      <c r="B4" s="53"/>
      <c r="C4" s="3"/>
      <c r="D4" s="4"/>
      <c r="E4" s="4"/>
      <c r="F4" s="5"/>
      <c r="G4" s="5"/>
      <c r="H4" s="103"/>
      <c r="I4" s="103"/>
      <c r="J4" s="103"/>
      <c r="K4" s="100"/>
      <c r="L4" s="100"/>
      <c r="M4" s="103"/>
      <c r="N4" s="102"/>
      <c r="O4" s="103"/>
      <c r="P4" s="102"/>
      <c r="Q4" s="102"/>
      <c r="R4" s="124"/>
      <c r="S4" s="2"/>
    </row>
    <row r="5" spans="1:26" ht="22.5" customHeight="1" x14ac:dyDescent="0.4">
      <c r="A5" s="2"/>
      <c r="B5" s="53"/>
      <c r="C5" s="3"/>
      <c r="D5" s="4"/>
      <c r="E5" s="125"/>
      <c r="F5" s="125"/>
      <c r="G5" s="125"/>
      <c r="H5" s="103"/>
      <c r="I5" s="103"/>
      <c r="J5" s="103"/>
      <c r="K5" s="100"/>
      <c r="L5" s="100"/>
      <c r="M5" s="103"/>
      <c r="N5" s="102"/>
      <c r="O5" s="103"/>
      <c r="P5" s="102"/>
      <c r="Q5" s="102"/>
      <c r="R5" s="126"/>
      <c r="S5" s="2"/>
    </row>
    <row r="6" spans="1:26" ht="24" customHeight="1" x14ac:dyDescent="0.25">
      <c r="A6" s="2"/>
      <c r="B6" s="54"/>
      <c r="C6" s="6" t="s">
        <v>7</v>
      </c>
      <c r="D6" s="7"/>
      <c r="E6" s="98" t="s">
        <v>8</v>
      </c>
      <c r="F6" s="98"/>
      <c r="G6" s="98"/>
      <c r="H6" s="103"/>
      <c r="I6" s="103"/>
      <c r="J6" s="103"/>
      <c r="K6" s="101"/>
      <c r="L6" s="101"/>
      <c r="M6" s="103"/>
      <c r="N6" s="102"/>
      <c r="O6" s="103"/>
      <c r="P6" s="102"/>
      <c r="Q6" s="102"/>
      <c r="R6" s="126"/>
      <c r="S6" s="2"/>
    </row>
    <row r="7" spans="1:26" s="14" customFormat="1" ht="20.399999999999999" x14ac:dyDescent="0.35">
      <c r="A7" s="8"/>
      <c r="B7" s="55" t="s">
        <v>9</v>
      </c>
      <c r="C7" s="81"/>
      <c r="D7" s="82"/>
      <c r="E7" s="82"/>
      <c r="F7" s="82"/>
      <c r="G7" s="83"/>
      <c r="H7" s="9"/>
      <c r="I7" s="9"/>
      <c r="J7" s="48"/>
      <c r="K7" s="10"/>
      <c r="L7" s="10"/>
      <c r="M7" s="47"/>
      <c r="N7" s="9"/>
      <c r="O7" s="9"/>
      <c r="P7" s="11"/>
      <c r="Q7" s="12"/>
      <c r="R7" s="56">
        <f>IF(J7&gt;0,IF(I7="X",IF(YEAR(J7)+0.1&gt;$F$13,$I$13,$I$12)))+IF(H7="X",IF(YEAR(J7)+0.1&gt;$F$13,$H$13,$H$12))</f>
        <v>0</v>
      </c>
      <c r="S7" s="13" t="str">
        <f>IF(Q7="ja",IF(H7="X",$H$14,IF(I7="X",$I$14,0)),"")</f>
        <v/>
      </c>
    </row>
    <row r="8" spans="1:26" ht="17.399999999999999" x14ac:dyDescent="0.3">
      <c r="A8" s="2"/>
      <c r="B8" s="55" t="s">
        <v>11</v>
      </c>
      <c r="C8" s="81"/>
      <c r="D8" s="82"/>
      <c r="E8" s="82"/>
      <c r="F8" s="82"/>
      <c r="G8" s="83"/>
      <c r="H8" s="9"/>
      <c r="I8" s="9"/>
      <c r="J8" s="48"/>
      <c r="K8" s="10"/>
      <c r="L8" s="10"/>
      <c r="M8" s="47"/>
      <c r="N8" s="9"/>
      <c r="O8" s="9"/>
      <c r="P8" s="11"/>
      <c r="Q8" s="12"/>
      <c r="R8" s="57">
        <f>IF(J8&gt;0,IF(I8="X",IF(YEAR(J8)+0.1&gt;$F$13,$I$13,$I$12)))+IF(H8="X",IF(YEAR(J8)+0.1&gt;$F$13,$H$13,$H$12))</f>
        <v>0</v>
      </c>
      <c r="S8" s="13" t="str">
        <f>IF(Q8="ja",IF(H8="X",$H$14,IF(I8="X",$I$14,0)),"")</f>
        <v/>
      </c>
    </row>
    <row r="9" spans="1:26" ht="17.399999999999999" x14ac:dyDescent="0.3">
      <c r="A9" s="2"/>
      <c r="B9" s="55" t="s">
        <v>12</v>
      </c>
      <c r="C9" s="81"/>
      <c r="D9" s="82"/>
      <c r="E9" s="82"/>
      <c r="F9" s="82"/>
      <c r="G9" s="83"/>
      <c r="H9" s="9"/>
      <c r="I9" s="9"/>
      <c r="J9" s="48"/>
      <c r="K9" s="10"/>
      <c r="L9" s="10"/>
      <c r="M9" s="47"/>
      <c r="N9" s="9"/>
      <c r="O9" s="9"/>
      <c r="P9" s="11"/>
      <c r="Q9" s="12"/>
      <c r="R9" s="57">
        <f>IF(J9&gt;0,IF(I9="X",IF(YEAR(J9)+0.1&gt;$F$13,$I$13,$I$12)))+IF(H9="X",IF(YEAR(J9)+0.1&gt;$F$13,$H$13,$H$12))</f>
        <v>0</v>
      </c>
      <c r="S9" s="13" t="str">
        <f>IF(Q9="ja",IF(H9="X",$H$14,IF(I9="X",$I$14,0)),"")</f>
        <v/>
      </c>
    </row>
    <row r="10" spans="1:26" ht="17.399999999999999" x14ac:dyDescent="0.3">
      <c r="A10" s="2"/>
      <c r="B10" s="55" t="s">
        <v>10</v>
      </c>
      <c r="C10" s="81"/>
      <c r="D10" s="82"/>
      <c r="E10" s="82"/>
      <c r="F10" s="82"/>
      <c r="G10" s="83"/>
      <c r="H10" s="9"/>
      <c r="I10" s="9"/>
      <c r="J10" s="48"/>
      <c r="K10" s="10"/>
      <c r="L10" s="10"/>
      <c r="M10" s="47"/>
      <c r="N10" s="9"/>
      <c r="O10" s="9"/>
      <c r="P10" s="11"/>
      <c r="Q10" s="12"/>
      <c r="R10" s="57">
        <f>IF(J10&gt;0,IF(I10="X",IF(YEAR(J10)+0.1&gt;$F$13,$I$13,$I$12)))+IF(H10="X",IF(YEAR(J10)+0.1&gt;$F$13,$H$13,$H$12))</f>
        <v>0</v>
      </c>
      <c r="S10" s="13" t="str">
        <f>IF(Q10="ja",IF(H10="X",$H$14,IF(I10="X",$I$14,0)),"")</f>
        <v/>
      </c>
    </row>
    <row r="11" spans="1:26" ht="18" thickBot="1" x14ac:dyDescent="0.35">
      <c r="A11" s="2"/>
      <c r="B11" s="58" t="s">
        <v>13</v>
      </c>
      <c r="C11" s="84"/>
      <c r="D11" s="85"/>
      <c r="E11" s="85"/>
      <c r="F11" s="86"/>
      <c r="G11" s="87"/>
      <c r="H11" s="45"/>
      <c r="I11" s="45"/>
      <c r="J11" s="47"/>
      <c r="K11" s="10"/>
      <c r="L11" s="10"/>
      <c r="M11" s="47"/>
      <c r="N11" s="9"/>
      <c r="O11" s="9"/>
      <c r="P11" s="11"/>
      <c r="Q11" s="12"/>
      <c r="R11" s="59">
        <f>IF(J11&gt;0,IF(I11="X",IF(YEAR(J11)+0.1&gt;$F$13,$I$13,$I$12)))+IF(H11="X",IF(YEAR(J11)+0.1&gt;$F$13,$H$13,$H$12))</f>
        <v>0</v>
      </c>
      <c r="S11" s="13" t="str">
        <f>IF(Q11="ja",IF(H11="X",$H$14,IF(I11="X",$I$14,0)),"")</f>
        <v/>
      </c>
    </row>
    <row r="12" spans="1:26" ht="22.5" customHeight="1" thickBot="1" x14ac:dyDescent="0.45">
      <c r="A12" s="2"/>
      <c r="B12" s="60"/>
      <c r="C12" s="15"/>
      <c r="D12" s="15"/>
      <c r="E12" s="16" t="s">
        <v>14</v>
      </c>
      <c r="F12" s="92" t="s">
        <v>15</v>
      </c>
      <c r="G12" s="92"/>
      <c r="H12" s="46">
        <v>70</v>
      </c>
      <c r="I12" s="46">
        <v>90</v>
      </c>
      <c r="J12" s="17"/>
      <c r="K12" s="17"/>
      <c r="L12" s="17"/>
      <c r="M12" s="17"/>
      <c r="N12" s="18" t="s">
        <v>16</v>
      </c>
      <c r="O12" s="17"/>
      <c r="P12" s="17"/>
      <c r="Q12" s="19"/>
      <c r="R12" s="50">
        <f>SUMIF(H7:H11,"x",R7:R11)+SUMIF(I7:I11,"x",R7:R11)</f>
        <v>0</v>
      </c>
      <c r="S12" s="2"/>
      <c r="U12" s="20"/>
      <c r="V12" s="20"/>
      <c r="W12" s="20"/>
      <c r="X12" s="20"/>
      <c r="Y12" s="20"/>
      <c r="Z12" s="20"/>
    </row>
    <row r="13" spans="1:26" ht="21" x14ac:dyDescent="0.4">
      <c r="A13" s="2"/>
      <c r="B13" s="61"/>
      <c r="C13" s="97"/>
      <c r="D13" s="97"/>
      <c r="E13" s="97"/>
      <c r="F13" s="39">
        <v>2005</v>
      </c>
      <c r="G13" s="40" t="s">
        <v>42</v>
      </c>
      <c r="H13" s="46">
        <v>60</v>
      </c>
      <c r="I13" s="46">
        <v>85</v>
      </c>
      <c r="J13" s="35"/>
      <c r="K13" s="35"/>
      <c r="L13" s="35"/>
      <c r="M13" s="35"/>
      <c r="N13" s="21"/>
      <c r="O13" s="22"/>
      <c r="P13" s="22"/>
      <c r="Q13" s="23"/>
      <c r="R13" s="62"/>
      <c r="S13" s="2"/>
    </row>
    <row r="14" spans="1:26" ht="21.6" thickBot="1" x14ac:dyDescent="0.45">
      <c r="A14" s="2"/>
      <c r="B14" s="93"/>
      <c r="C14" s="94"/>
      <c r="D14" s="24"/>
      <c r="E14" s="24"/>
      <c r="F14" s="42"/>
      <c r="G14" s="43"/>
      <c r="H14" s="44"/>
      <c r="I14" s="44"/>
      <c r="J14" s="35"/>
      <c r="K14" s="35"/>
      <c r="L14" s="35"/>
      <c r="M14" s="35"/>
      <c r="N14" s="38"/>
      <c r="O14" s="79"/>
      <c r="P14" s="22"/>
      <c r="Q14" s="23"/>
      <c r="R14" s="77" t="str">
        <f>IF(O14&gt;0.1,O14*R13,"")</f>
        <v/>
      </c>
      <c r="S14" s="2"/>
    </row>
    <row r="15" spans="1:26" ht="18" thickBot="1" x14ac:dyDescent="0.3">
      <c r="A15" s="2"/>
      <c r="B15" s="95" t="s">
        <v>17</v>
      </c>
      <c r="C15" s="96"/>
      <c r="D15" s="96"/>
      <c r="E15" s="96"/>
      <c r="F15" s="33"/>
      <c r="G15" s="41" t="s">
        <v>36</v>
      </c>
      <c r="H15" s="51"/>
      <c r="I15" s="34"/>
      <c r="J15" s="34"/>
      <c r="K15" s="34"/>
      <c r="L15" s="34"/>
      <c r="M15" s="34"/>
      <c r="N15" s="34"/>
      <c r="O15" s="34"/>
      <c r="P15" s="37"/>
      <c r="Q15" s="36"/>
      <c r="R15" s="78" t="str">
        <f>IF(O14&gt;0.1,R12+R14,"")</f>
        <v/>
      </c>
      <c r="S15" s="2"/>
    </row>
    <row r="16" spans="1:26" ht="9" customHeight="1" x14ac:dyDescent="0.25">
      <c r="A16" s="2"/>
      <c r="B16" s="63"/>
      <c r="C16" s="25"/>
      <c r="D16" s="25"/>
      <c r="E16" s="25"/>
      <c r="F16" s="22"/>
      <c r="G16" s="22"/>
      <c r="H16" s="26"/>
      <c r="I16" s="22"/>
      <c r="J16" s="22"/>
      <c r="K16" s="22"/>
      <c r="L16" s="22"/>
      <c r="M16" s="22"/>
      <c r="N16" s="22"/>
      <c r="O16" s="22"/>
      <c r="P16" s="22"/>
      <c r="Q16" s="22"/>
      <c r="R16" s="64"/>
      <c r="S16" s="2"/>
    </row>
    <row r="17" spans="1:20" ht="21" customHeight="1" x14ac:dyDescent="0.25">
      <c r="A17" s="2"/>
      <c r="B17" s="105" t="s">
        <v>18</v>
      </c>
      <c r="C17" s="106"/>
      <c r="D17" s="114"/>
      <c r="E17" s="114"/>
      <c r="F17" s="114"/>
      <c r="G17" s="49" t="s">
        <v>28</v>
      </c>
      <c r="H17" s="91"/>
      <c r="I17" s="91"/>
      <c r="J17" s="91"/>
      <c r="K17" s="91"/>
      <c r="L17" s="80"/>
      <c r="M17" s="22"/>
      <c r="N17" s="49" t="s">
        <v>19</v>
      </c>
      <c r="O17" s="110"/>
      <c r="P17" s="110"/>
      <c r="Q17" s="110"/>
      <c r="R17" s="111"/>
      <c r="S17" s="2"/>
    </row>
    <row r="18" spans="1:20" ht="21" customHeight="1" x14ac:dyDescent="0.25">
      <c r="A18" s="2"/>
      <c r="B18" s="88" t="s">
        <v>20</v>
      </c>
      <c r="C18" s="89"/>
      <c r="D18" s="90"/>
      <c r="E18" s="90"/>
      <c r="F18" s="90"/>
      <c r="G18" s="49" t="s">
        <v>29</v>
      </c>
      <c r="H18" s="91"/>
      <c r="I18" s="91"/>
      <c r="J18" s="91"/>
      <c r="K18" s="91"/>
      <c r="L18" s="80"/>
      <c r="M18" s="22"/>
      <c r="N18" s="27" t="s">
        <v>21</v>
      </c>
      <c r="O18" s="110"/>
      <c r="P18" s="110"/>
      <c r="Q18" s="110"/>
      <c r="R18" s="111"/>
      <c r="S18" s="2"/>
    </row>
    <row r="19" spans="1:20" ht="21" customHeight="1" x14ac:dyDescent="0.25">
      <c r="A19" s="2"/>
      <c r="B19" s="105" t="s">
        <v>22</v>
      </c>
      <c r="C19" s="106"/>
      <c r="D19" s="28"/>
      <c r="E19" s="29" t="s">
        <v>23</v>
      </c>
      <c r="F19" s="91"/>
      <c r="G19" s="91"/>
      <c r="H19" s="91"/>
      <c r="I19" s="91"/>
      <c r="J19" s="91"/>
      <c r="K19" s="91"/>
      <c r="L19" s="80"/>
      <c r="M19" s="22"/>
      <c r="N19" s="27" t="s">
        <v>24</v>
      </c>
      <c r="O19" s="110"/>
      <c r="P19" s="110"/>
      <c r="Q19" s="110"/>
      <c r="R19" s="111"/>
      <c r="S19" s="2"/>
    </row>
    <row r="20" spans="1:20" s="76" customFormat="1" x14ac:dyDescent="0.25">
      <c r="A20" s="72"/>
      <c r="B20" s="73" t="s">
        <v>45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72"/>
    </row>
    <row r="21" spans="1:20" x14ac:dyDescent="0.25">
      <c r="A21" s="2"/>
      <c r="B21" s="66" t="s">
        <v>32</v>
      </c>
      <c r="C21" s="3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64"/>
      <c r="S21" s="2"/>
    </row>
    <row r="22" spans="1:20" x14ac:dyDescent="0.25">
      <c r="A22" s="2"/>
      <c r="B22" s="66" t="s">
        <v>33</v>
      </c>
      <c r="C22" s="3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64"/>
      <c r="S22" s="2"/>
    </row>
    <row r="23" spans="1:20" x14ac:dyDescent="0.25">
      <c r="A23" s="2"/>
      <c r="B23" s="66" t="s">
        <v>34</v>
      </c>
      <c r="C23" s="3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64"/>
      <c r="S23" s="2"/>
    </row>
    <row r="24" spans="1:20" x14ac:dyDescent="0.25">
      <c r="A24" s="2"/>
      <c r="B24" s="66" t="s">
        <v>35</v>
      </c>
      <c r="C24" s="3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64"/>
      <c r="S24" s="2"/>
    </row>
    <row r="25" spans="1:20" x14ac:dyDescent="0.25">
      <c r="A25" s="2"/>
      <c r="B25" s="67" t="s">
        <v>41</v>
      </c>
      <c r="C25" s="3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64"/>
      <c r="S25" s="2"/>
    </row>
    <row r="26" spans="1:20" ht="9" customHeight="1" x14ac:dyDescent="0.25">
      <c r="A26" s="2"/>
      <c r="B26" s="6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64"/>
      <c r="S26" s="2"/>
    </row>
    <row r="27" spans="1:20" x14ac:dyDescent="0.25">
      <c r="A27" s="2"/>
      <c r="B27" s="95" t="s">
        <v>25</v>
      </c>
      <c r="C27" s="96"/>
      <c r="D27" s="107" t="str">
        <f>IF(F3&gt;1,F3,"Datum Buchung eintragen")</f>
        <v>Datum Buchung eintragen</v>
      </c>
      <c r="E27" s="107"/>
      <c r="F27" s="108" t="s">
        <v>26</v>
      </c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22"/>
      <c r="R27" s="64"/>
      <c r="S27" s="2"/>
    </row>
    <row r="28" spans="1:20" x14ac:dyDescent="0.25">
      <c r="A28" s="2"/>
      <c r="B28" s="68"/>
      <c r="C28" s="69"/>
      <c r="D28" s="69"/>
      <c r="E28" s="69"/>
      <c r="F28" s="69"/>
      <c r="G28" s="69"/>
      <c r="H28" s="70" t="s">
        <v>27</v>
      </c>
      <c r="I28" s="69"/>
      <c r="J28" s="69"/>
      <c r="K28" s="69"/>
      <c r="L28" s="69"/>
      <c r="M28" s="69"/>
      <c r="N28" s="69"/>
      <c r="O28" s="69"/>
      <c r="P28" s="69"/>
      <c r="Q28" s="69"/>
      <c r="R28" s="71"/>
      <c r="S28" s="2"/>
    </row>
    <row r="29" spans="1:20" ht="2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0" x14ac:dyDescent="0.25">
      <c r="A30" s="112" t="s">
        <v>31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32"/>
    </row>
    <row r="31" spans="1:20" ht="17.399999999999999" x14ac:dyDescent="0.25">
      <c r="A31" s="104" t="s">
        <v>30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32"/>
    </row>
    <row r="32" spans="1:20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</sheetData>
  <sheetProtection password="F794" sheet="1" objects="1" scenarios="1" selectLockedCells="1"/>
  <dataConsolidate/>
  <mergeCells count="45">
    <mergeCell ref="L3:L6"/>
    <mergeCell ref="B2:G2"/>
    <mergeCell ref="H2:J2"/>
    <mergeCell ref="N2:R2"/>
    <mergeCell ref="B3:E3"/>
    <mergeCell ref="F3:G3"/>
    <mergeCell ref="H3:H6"/>
    <mergeCell ref="I3:I6"/>
    <mergeCell ref="J3:J6"/>
    <mergeCell ref="N3:N6"/>
    <mergeCell ref="O3:O6"/>
    <mergeCell ref="P3:P6"/>
    <mergeCell ref="Q3:Q6"/>
    <mergeCell ref="R3:R4"/>
    <mergeCell ref="E5:G5"/>
    <mergeCell ref="R5:R6"/>
    <mergeCell ref="E6:G6"/>
    <mergeCell ref="K3:K6"/>
    <mergeCell ref="M3:M6"/>
    <mergeCell ref="A31:S31"/>
    <mergeCell ref="B19:C19"/>
    <mergeCell ref="B27:C27"/>
    <mergeCell ref="D27:E27"/>
    <mergeCell ref="F27:G27"/>
    <mergeCell ref="H27:P27"/>
    <mergeCell ref="O19:R19"/>
    <mergeCell ref="F19:K19"/>
    <mergeCell ref="O17:R17"/>
    <mergeCell ref="O18:R18"/>
    <mergeCell ref="A30:S30"/>
    <mergeCell ref="B17:C17"/>
    <mergeCell ref="D17:F17"/>
    <mergeCell ref="B18:C18"/>
    <mergeCell ref="D18:F18"/>
    <mergeCell ref="H17:K17"/>
    <mergeCell ref="H18:K18"/>
    <mergeCell ref="F12:G12"/>
    <mergeCell ref="B14:C14"/>
    <mergeCell ref="B15:E15"/>
    <mergeCell ref="C13:E13"/>
    <mergeCell ref="C7:G7"/>
    <mergeCell ref="C8:G8"/>
    <mergeCell ref="C9:G9"/>
    <mergeCell ref="C10:G10"/>
    <mergeCell ref="C11:G11"/>
  </mergeCells>
  <conditionalFormatting sqref="I8:I11 O7:O11">
    <cfRule type="expression" dxfId="18" priority="40" stopIfTrue="1">
      <formula>#REF!=""</formula>
    </cfRule>
    <cfRule type="cellIs" dxfId="17" priority="41" stopIfTrue="1" operator="equal">
      <formula>#REF!</formula>
    </cfRule>
  </conditionalFormatting>
  <conditionalFormatting sqref="H7:H11 N7:N11">
    <cfRule type="expression" dxfId="16" priority="42" stopIfTrue="1">
      <formula>I7=""</formula>
    </cfRule>
    <cfRule type="cellIs" dxfId="15" priority="43" stopIfTrue="1" operator="equal">
      <formula>I7</formula>
    </cfRule>
  </conditionalFormatting>
  <conditionalFormatting sqref="D17:D19 D27 F3:G3 F19 H17:H18">
    <cfRule type="cellIs" dxfId="14" priority="44" stopIfTrue="1" operator="equal">
      <formula>""</formula>
    </cfRule>
  </conditionalFormatting>
  <conditionalFormatting sqref="R5:R6">
    <cfRule type="cellIs" dxfId="13" priority="45" stopIfTrue="1" operator="equal">
      <formula>"mit Frühbucher Rabatt"</formula>
    </cfRule>
  </conditionalFormatting>
  <conditionalFormatting sqref="R12">
    <cfRule type="cellIs" dxfId="12" priority="36" stopIfTrue="1" operator="equal">
      <formula>0</formula>
    </cfRule>
  </conditionalFormatting>
  <conditionalFormatting sqref="R10:R11">
    <cfRule type="cellIs" dxfId="11" priority="31" stopIfTrue="1" operator="equal">
      <formula>FALSE</formula>
    </cfRule>
  </conditionalFormatting>
  <conditionalFormatting sqref="R7:R11">
    <cfRule type="cellIs" dxfId="10" priority="29" stopIfTrue="1" operator="lessThanOrEqual">
      <formula>0</formula>
    </cfRule>
  </conditionalFormatting>
  <conditionalFormatting sqref="R11">
    <cfRule type="cellIs" dxfId="9" priority="25" stopIfTrue="1" operator="lessThan">
      <formula>0</formula>
    </cfRule>
  </conditionalFormatting>
  <conditionalFormatting sqref="R8">
    <cfRule type="cellIs" dxfId="8" priority="22" stopIfTrue="1" operator="equal">
      <formula>FALSE</formula>
    </cfRule>
  </conditionalFormatting>
  <conditionalFormatting sqref="R9">
    <cfRule type="cellIs" dxfId="7" priority="19" stopIfTrue="1" operator="equal">
      <formula>FALSE</formula>
    </cfRule>
  </conditionalFormatting>
  <conditionalFormatting sqref="R7">
    <cfRule type="cellIs" dxfId="6" priority="8" stopIfTrue="1" operator="equal">
      <formula>FALSE</formula>
    </cfRule>
  </conditionalFormatting>
  <conditionalFormatting sqref="I7">
    <cfRule type="expression" dxfId="5" priority="5" stopIfTrue="1">
      <formula>#REF!=""</formula>
    </cfRule>
    <cfRule type="cellIs" dxfId="4" priority="6" stopIfTrue="1" operator="equal">
      <formula>#REF!</formula>
    </cfRule>
  </conditionalFormatting>
  <conditionalFormatting sqref="R10">
    <cfRule type="cellIs" dxfId="3" priority="4" stopIfTrue="1" operator="equal">
      <formula>FALSE</formula>
    </cfRule>
  </conditionalFormatting>
  <conditionalFormatting sqref="O17">
    <cfRule type="cellIs" dxfId="2" priority="3" stopIfTrue="1" operator="equal">
      <formula>""</formula>
    </cfRule>
  </conditionalFormatting>
  <conditionalFormatting sqref="O18">
    <cfRule type="cellIs" dxfId="1" priority="2" stopIfTrue="1" operator="equal">
      <formula>""</formula>
    </cfRule>
  </conditionalFormatting>
  <conditionalFormatting sqref="O19">
    <cfRule type="cellIs" dxfId="0" priority="1" stopIfTrue="1" operator="equal">
      <formula>""</formula>
    </cfRule>
  </conditionalFormatting>
  <dataValidations xWindow="531" yWindow="470" count="16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P7:P11">
      <formula1>"1,2,3,4,5,"</formula1>
      <formula2>0</formula2>
    </dataValidation>
    <dataValidation type="list" allowBlank="1" showInputMessage="1" showErrorMessage="1" promptTitle="Snowboard" prompt="Bitte hier ankreuzen, wenn Sie snowboard fahren" sqref="O7:O11">
      <formula1>"x"</formula1>
      <formula2>0</formula2>
    </dataValidation>
    <dataValidation operator="lessThan" allowBlank="1" showErrorMessage="1" sqref="D18:F18">
      <formula1>0</formula1>
      <formula2>0</formula2>
    </dataValidation>
    <dataValidation type="list" showInputMessage="1" showErrorMessage="1" promptTitle="TSV Mitglied" prompt="Bitte hier ankreuzen, wenn Sie Mitglied beim TSV Steinhaldenfeld sind" sqref="H7:H11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>
      <formula1>"x"</formula1>
      <formula2>0</formula2>
    </dataValidation>
    <dataValidation type="list" allowBlank="1" showInputMessage="1" showErrorMessage="1" promptTitle="Ski" prompt="Bitte hier ankreuzen, wenn Sie skifahren." sqref="N8:N11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>
      <formula1>0</formula1>
      <formula2>99999</formula2>
    </dataValidation>
    <dataValidation type="list" allowBlank="1" showInputMessage="1" showErrorMessage="1" promptTitle="Ski- oder Snowboardkurs" prompt="Bitte hier angeben, ob Sie einen Ski- oder Snowboardkurs belegen möchten._x000a_" sqref="Q8:Q11">
      <formula1>"Ja,Nein,"</formula1>
    </dataValidation>
    <dataValidation allowBlank="1" showInputMessage="1" showErrorMessage="1" prompt="Bitte Buchungsdatum eintragen. Ohne werden die Preise nicht berechnet." sqref="F3:G3"/>
    <dataValidation allowBlank="1" showInputMessage="1" showErrorMessage="1" prompt="Name und Vorname eintragen" sqref="C8:G11 C7"/>
    <dataValidation type="list" allowBlank="1" showInputMessage="1" showErrorMessage="1" promptTitle="Ski- oder Snowboardkurs" prompt="Bitte hier angeben, ob Sie einen Ski- oder Snowboardkurs belegen möchten." sqref="Q7">
      <formula1>"Ja,Nein,"</formula1>
    </dataValidation>
    <dataValidation allowBlank="1" showInputMessage="1" showErrorMessage="1" promptTitle="Geburtsdatum:" prompt="Geburtsdatum in tt.mm.jjjj eingeben." sqref="J3:J11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:M11"/>
    <dataValidation type="list" allowBlank="1" showInputMessage="1" showErrorMessage="1" promptTitle="Ski" prompt="Bitte hier ankreuzen, wenn Sie Ski fahren." sqref="N7">
      <formula1>"x"</formula1>
    </dataValidation>
    <dataValidation allowBlank="1" showInputMessage="1" showErrorMessage="1" promptTitle="Nationalität" prompt="z. Bsp. D für Deutsch" sqref="K3:K11"/>
    <dataValidation allowBlank="1" showInputMessage="1" showErrorMessage="1" promptTitle="Impfstatus:" prompt="Bitte setze ein X, wenn Du zum Reisedatum vollständig geimpft oder genesen bist. Nachweis (Kopie Impfausweis oder Screenshot) muss mit der Anmeldung zugesendet werden! " sqref="L3:L11"/>
  </dataValidations>
  <pageMargins left="0.39374999999999999" right="0" top="0.39374999999999999" bottom="0.39374999999999999" header="0.51180555555555551" footer="0.51180555555555551"/>
  <pageSetup paperSize="9" scale="73" firstPageNumber="0" orientation="landscape" horizontalDpi="4294967293" verticalDpi="300" r:id="rId1"/>
  <headerFooter alignWithMargins="0"/>
  <ignoredErrors>
    <ignoredError sqref="B12:G12 B7:B11 N12:Q12 J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Anja Mösl</cp:lastModifiedBy>
  <cp:revision>1</cp:revision>
  <cp:lastPrinted>2022-01-12T17:36:13Z</cp:lastPrinted>
  <dcterms:created xsi:type="dcterms:W3CDTF">2011-11-29T20:08:33Z</dcterms:created>
  <dcterms:modified xsi:type="dcterms:W3CDTF">2022-01-12T17:37:42Z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