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6" windowHeight="7692"/>
  </bookViews>
  <sheets>
    <sheet name="Buchung" sheetId="1" r:id="rId1"/>
  </sheets>
  <definedNames>
    <definedName name="Ausfahrt_Nr.">#REF!</definedName>
    <definedName name="_xlnm.Print_Area" localSheetId="0">Buchung!$B$2:$R$31</definedName>
    <definedName name="Wandern" comment="Bitte tragen Sie 'JA' ein, wenn Sie wandern möchten" localSheetId="0">Buchung!$P$9</definedName>
  </definedNames>
  <calcPr calcId="145621"/>
</workbook>
</file>

<file path=xl/calcChain.xml><?xml version="1.0" encoding="utf-8"?>
<calcChain xmlns="http://schemas.openxmlformats.org/spreadsheetml/2006/main">
  <c r="Q14" i="1" l="1"/>
  <c r="Q11" i="1"/>
  <c r="Q10" i="1"/>
  <c r="Q9" i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>
  <authors>
    <author>Schmotzeblume</author>
  </authors>
  <commentList>
    <comment ref="P14" authorId="0">
      <text>
        <r>
          <rPr>
            <b/>
            <sz val="9"/>
            <color indexed="81"/>
            <rFont val="Tahoma"/>
            <family val="2"/>
          </rPr>
          <t>Bitte geben Sie an wieviele Plätze Sie im Bus benötigen. Platzvergabe nach Buchungsdatum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<sst xmlns="http://schemas.openxmlformats.org/spreadsheetml/2006/main" count="47" uniqueCount="47">
  <si>
    <t>Datum Buchung:</t>
  </si>
  <si>
    <t>TSV Mitglied</t>
  </si>
  <si>
    <t>Gast</t>
  </si>
  <si>
    <t>Ski</t>
  </si>
  <si>
    <t>Snowboard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</si>
  <si>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</si>
  <si>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</si>
  <si>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</si>
  <si>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</si>
  <si>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</si>
  <si>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</si>
  <si>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</si>
  <si>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</si>
  <si>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</si>
  <si>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</si>
  <si>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</si>
  <si>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</si>
  <si>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</si>
  <si>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</si>
  <si>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</si>
  <si>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</si>
  <si>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</si>
  <si>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</si>
  <si>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</si>
  <si>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</si>
  <si>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</si>
  <si>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</si>
  <si>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</si>
  <si>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</si>
  <si>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</si>
  <si>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ESH Ladies on Tour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</si>
  <si>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</si>
  <si>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</si>
  <si>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</si>
  <si>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</si>
  <si>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03</t>
  </si>
  <si>
    <t>Anmeldung per Mail an: buchen-sw@tsvsteinhaldenfeld.de oder an TSV-Steinhaldenfeld, Ski und Wandern, Schmollerstr. 185, 70378 Stuttgart.</t>
  </si>
  <si>
    <t>Mitfahrt im Versorgungsbus zzgl.p.P.</t>
  </si>
  <si>
    <t xml:space="preserve">   Gesamtpreis mit Fahrt im Versorgungsbus</t>
  </si>
  <si>
    <t>Anzahl Mitfahrer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</si>
  <si>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</si>
  <si>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</si>
  <si>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</si>
  <si>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</si>
  <si>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</si>
  <si>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Geimpft/Genesen</t>
  </si>
  <si>
    <t>03. - 05.03.2023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</si>
</sst>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  <numFmt numFmtId="167" formatCode="0_ ;\-0\ "/>
  </numFmts>
  <fonts count="5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sz val="10"/>
      <color rgb="FF00B05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4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8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19" xfId="0" applyFont="1" applyBorder="1"/>
    <xf numFmtId="166" fontId="33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5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/>
    </xf>
    <xf numFmtId="0" fontId="37" fillId="0" borderId="2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41" fillId="0" borderId="10" xfId="0" applyFont="1" applyBorder="1"/>
    <xf numFmtId="0" fontId="42" fillId="0" borderId="0" xfId="0" applyFont="1" applyBorder="1"/>
    <xf numFmtId="0" fontId="31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38" fillId="0" borderId="22" xfId="0" applyFont="1" applyBorder="1"/>
    <xf numFmtId="0" fontId="17" fillId="0" borderId="23" xfId="0" applyFont="1" applyBorder="1"/>
    <xf numFmtId="0" fontId="17" fillId="0" borderId="0" xfId="0" applyFont="1" applyFill="1"/>
    <xf numFmtId="2" fontId="49" fillId="0" borderId="0" xfId="0" applyNumberFormat="1" applyFont="1" applyBorder="1"/>
    <xf numFmtId="0" fontId="49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2" fontId="19" fillId="16" borderId="40" xfId="0" applyNumberFormat="1" applyFont="1" applyFill="1" applyBorder="1" applyAlignment="1">
      <alignment vertical="center"/>
    </xf>
    <xf numFmtId="2" fontId="19" fillId="16" borderId="41" xfId="0" applyNumberFormat="1" applyFont="1" applyFill="1" applyBorder="1" applyAlignment="1">
      <alignment vertical="center"/>
    </xf>
    <xf numFmtId="165" fontId="20" fillId="16" borderId="0" xfId="23" applyNumberFormat="1" applyFont="1" applyFill="1" applyBorder="1" applyAlignment="1" applyProtection="1">
      <alignment vertical="center"/>
    </xf>
    <xf numFmtId="167" fontId="35" fillId="17" borderId="0" xfId="23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4" fontId="36" fillId="0" borderId="0" xfId="0" applyNumberFormat="1" applyFont="1" applyBorder="1" applyAlignment="1"/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164" fontId="52" fillId="0" borderId="39" xfId="23" applyFont="1" applyBorder="1" applyAlignment="1">
      <alignment horizontal="center"/>
    </xf>
    <xf numFmtId="164" fontId="24" fillId="0" borderId="42" xfId="23" applyFont="1" applyBorder="1"/>
    <xf numFmtId="0" fontId="53" fillId="0" borderId="43" xfId="0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right" vertical="center"/>
    </xf>
    <xf numFmtId="166" fontId="54" fillId="0" borderId="44" xfId="0" applyNumberFormat="1" applyFont="1" applyBorder="1" applyAlignment="1">
      <alignment horizontal="center" vertical="center"/>
    </xf>
    <xf numFmtId="1" fontId="54" fillId="16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vertical="center"/>
    </xf>
    <xf numFmtId="0" fontId="19" fillId="0" borderId="46" xfId="0" applyFont="1" applyBorder="1" applyAlignment="1">
      <alignment textRotation="90" wrapText="1"/>
    </xf>
    <xf numFmtId="0" fontId="19" fillId="0" borderId="12" xfId="0" applyFont="1" applyBorder="1" applyAlignment="1">
      <alignment textRotation="90" wrapText="1"/>
    </xf>
    <xf numFmtId="0" fontId="35" fillId="0" borderId="0" xfId="0" applyFont="1" applyBorder="1" applyAlignment="1">
      <alignment horizontal="right" vertical="center"/>
    </xf>
    <xf numFmtId="14" fontId="23" fillId="0" borderId="12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55" fillId="0" borderId="10" xfId="0" applyFont="1" applyBorder="1"/>
    <xf numFmtId="164" fontId="25" fillId="0" borderId="30" xfId="23" applyFont="1" applyFill="1" applyBorder="1" applyAlignment="1" applyProtection="1">
      <alignment vertical="center"/>
    </xf>
    <xf numFmtId="164" fontId="30" fillId="0" borderId="43" xfId="23" applyFont="1" applyFill="1" applyBorder="1" applyAlignment="1" applyProtection="1"/>
    <xf numFmtId="0" fontId="56" fillId="0" borderId="10" xfId="0" applyFont="1" applyBorder="1"/>
    <xf numFmtId="0" fontId="18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9" fillId="0" borderId="45" xfId="0" applyFont="1" applyBorder="1" applyAlignment="1">
      <alignment horizontal="center" textRotation="90" wrapText="1"/>
    </xf>
    <xf numFmtId="0" fontId="19" fillId="0" borderId="46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14" fontId="18" fillId="16" borderId="26" xfId="0" applyNumberFormat="1" applyFont="1" applyFill="1" applyBorder="1" applyAlignment="1" applyProtection="1">
      <alignment horizontal="center"/>
      <protection locked="0"/>
    </xf>
    <xf numFmtId="14" fontId="18" fillId="16" borderId="24" xfId="0" applyNumberFormat="1" applyFont="1" applyFill="1" applyBorder="1" applyAlignment="1" applyProtection="1">
      <alignment horizontal="center"/>
      <protection locked="0"/>
    </xf>
    <xf numFmtId="0" fontId="19" fillId="0" borderId="45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8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0" xfId="0" applyFont="1" applyBorder="1" applyAlignment="1" applyProtection="1">
      <alignment horizontal="center"/>
    </xf>
    <xf numFmtId="0" fontId="18" fillId="0" borderId="32" xfId="0" applyFont="1" applyBorder="1" applyAlignment="1" applyProtection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0" borderId="25" xfId="0" applyFont="1" applyBorder="1" applyAlignment="1" applyProtection="1">
      <alignment horizontal="left" vertical="center"/>
    </xf>
    <xf numFmtId="0" fontId="21" fillId="0" borderId="34" xfId="0" applyFont="1" applyBorder="1" applyAlignment="1" applyProtection="1">
      <alignment horizontal="left" vertical="center"/>
    </xf>
    <xf numFmtId="166" fontId="33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20" fillId="16" borderId="41" xfId="0" applyFont="1" applyFill="1" applyBorder="1" applyAlignment="1">
      <alignment horizontal="center" vertical="center"/>
    </xf>
    <xf numFmtId="49" fontId="37" fillId="16" borderId="25" xfId="0" applyNumberFormat="1" applyFont="1" applyFill="1" applyBorder="1" applyAlignment="1" applyProtection="1">
      <alignment horizontal="left" vertical="center"/>
      <protection locked="0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49" fontId="24" fillId="16" borderId="20" xfId="0" applyNumberFormat="1" applyFont="1" applyFill="1" applyBorder="1" applyAlignment="1" applyProtection="1">
      <alignment horizontal="left"/>
      <protection locked="0"/>
    </xf>
    <xf numFmtId="49" fontId="24" fillId="16" borderId="24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49" fontId="37" fillId="16" borderId="25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7" fillId="16" borderId="20" xfId="0" applyNumberFormat="1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 vertical="center"/>
    </xf>
    <xf numFmtId="14" fontId="50" fillId="16" borderId="25" xfId="0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49" fontId="37" fillId="16" borderId="20" xfId="0" applyNumberFormat="1" applyFont="1" applyFill="1" applyBorder="1" applyAlignment="1" applyProtection="1">
      <alignment horizontal="center" vertical="center"/>
      <protection locked="0"/>
    </xf>
    <xf numFmtId="49" fontId="40" fillId="16" borderId="20" xfId="13" applyNumberFormat="1" applyFont="1" applyFill="1" applyBorder="1" applyAlignment="1" applyProtection="1">
      <alignment horizontal="center" vertical="center"/>
      <protection locked="0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T34"/>
  <sheetViews>
    <sheetView showGridLines="0" tabSelected="1" zoomScaleNormal="100" workbookViewId="0">
      <selection activeCell="M7" sqref="M7"/>
    </sheetView>
  </sheetViews>
  <sheetFormatPr baseColWidth="10" defaultColWidth="11.33203125" defaultRowHeight="13.8" x14ac:dyDescent="0.25"/>
  <cols>
    <col min="1" max="1" width="4.6640625" style="1" customWidth="1"/>
    <col min="2" max="2" width="2.109375" style="1" customWidth="1"/>
    <col min="3" max="3" width="5.33203125" style="1" customWidth="1"/>
    <col min="4" max="4" width="7.33203125" style="1" customWidth="1"/>
    <col min="5" max="5" width="11.109375" style="1" customWidth="1"/>
    <col min="6" max="6" width="6.6640625" style="1" customWidth="1"/>
    <col min="7" max="7" width="17.5546875" style="1" bestFit="1" customWidth="1"/>
    <col min="8" max="9" width="5.6640625" style="1" customWidth="1"/>
    <col min="10" max="10" width="10.88671875" style="1" customWidth="1"/>
    <col min="11" max="11" width="4.5546875" style="1" customWidth="1"/>
    <col min="12" max="12" width="4.5546875" style="1" hidden="1" customWidth="1"/>
    <col min="13" max="13" width="25.6640625" style="1" customWidth="1"/>
    <col min="14" max="14" width="2.6640625" style="1" customWidth="1"/>
    <col min="15" max="15" width="2.88671875" style="1" customWidth="1"/>
    <col min="16" max="16" width="4.33203125" style="1" customWidth="1"/>
    <col min="17" max="17" width="18.6640625" style="1" customWidth="1"/>
    <col min="18" max="18" width="4.6640625" style="1" customWidth="1"/>
    <col min="19" max="16384" width="11.33203125" style="1"/>
  </cols>
  <sheetData>
    <row r="1" spans="1:20" ht="2.2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2.5" customHeight="1" x14ac:dyDescent="0.25">
      <c r="A2" s="2"/>
      <c r="B2" s="85" t="s">
        <v>35</v>
      </c>
      <c r="C2" s="85"/>
      <c r="D2" s="85"/>
      <c r="E2" s="85"/>
      <c r="F2" s="85"/>
      <c r="G2" s="85"/>
      <c r="H2" s="86" t="s">
        <v>46</v>
      </c>
      <c r="I2" s="86"/>
      <c r="J2" s="87"/>
      <c r="K2" s="70"/>
      <c r="L2" s="80"/>
      <c r="M2" s="88" t="s">
        <v>30</v>
      </c>
      <c r="N2" s="88"/>
      <c r="O2" s="88"/>
      <c r="P2" s="88"/>
      <c r="Q2" s="88"/>
      <c r="R2" s="2"/>
    </row>
    <row r="3" spans="1:20" ht="22.5" customHeight="1" x14ac:dyDescent="0.4">
      <c r="A3" s="2"/>
      <c r="B3" s="89" t="s">
        <v>0</v>
      </c>
      <c r="C3" s="90"/>
      <c r="D3" s="90"/>
      <c r="E3" s="91"/>
      <c r="F3" s="92"/>
      <c r="G3" s="93"/>
      <c r="H3" s="94" t="s">
        <v>1</v>
      </c>
      <c r="I3" s="94" t="s">
        <v>2</v>
      </c>
      <c r="J3" s="94" t="s">
        <v>41</v>
      </c>
      <c r="K3" s="94" t="s">
        <v>42</v>
      </c>
      <c r="L3" s="94" t="s">
        <v>45</v>
      </c>
      <c r="M3" s="82" t="s">
        <v>43</v>
      </c>
      <c r="N3" s="69"/>
      <c r="O3" s="94" t="s">
        <v>4</v>
      </c>
      <c r="P3" s="82"/>
      <c r="Q3" s="97" t="s">
        <v>5</v>
      </c>
      <c r="R3" s="2"/>
    </row>
    <row r="4" spans="1:20" ht="10.5" customHeight="1" x14ac:dyDescent="0.4">
      <c r="A4" s="2"/>
      <c r="B4" s="3"/>
      <c r="C4" s="4"/>
      <c r="D4" s="5"/>
      <c r="E4" s="5"/>
      <c r="F4" s="6"/>
      <c r="G4" s="6"/>
      <c r="H4" s="95"/>
      <c r="I4" s="95"/>
      <c r="J4" s="95"/>
      <c r="K4" s="95"/>
      <c r="L4" s="95"/>
      <c r="M4" s="83"/>
      <c r="N4" s="71"/>
      <c r="O4" s="95"/>
      <c r="P4" s="83"/>
      <c r="Q4" s="98"/>
      <c r="R4" s="2"/>
    </row>
    <row r="5" spans="1:20" ht="22.5" customHeight="1" x14ac:dyDescent="0.4">
      <c r="A5" s="2"/>
      <c r="B5" s="3"/>
      <c r="C5" s="4"/>
      <c r="D5" s="5"/>
      <c r="E5" s="99"/>
      <c r="F5" s="99"/>
      <c r="G5" s="100"/>
      <c r="H5" s="95"/>
      <c r="I5" s="95"/>
      <c r="J5" s="95"/>
      <c r="K5" s="95"/>
      <c r="L5" s="95"/>
      <c r="M5" s="83"/>
      <c r="N5" s="71"/>
      <c r="O5" s="95"/>
      <c r="P5" s="83"/>
      <c r="Q5" s="101"/>
      <c r="R5" s="2"/>
    </row>
    <row r="6" spans="1:20" ht="24" customHeight="1" x14ac:dyDescent="0.25">
      <c r="A6" s="2"/>
      <c r="B6" s="7"/>
      <c r="C6" s="8" t="s">
        <v>6</v>
      </c>
      <c r="D6" s="9"/>
      <c r="E6" s="103" t="s">
        <v>7</v>
      </c>
      <c r="F6" s="103"/>
      <c r="G6" s="104"/>
      <c r="H6" s="96"/>
      <c r="I6" s="96"/>
      <c r="J6" s="96"/>
      <c r="K6" s="96"/>
      <c r="L6" s="96"/>
      <c r="M6" s="84"/>
      <c r="N6" s="72" t="s">
        <v>3</v>
      </c>
      <c r="O6" s="96"/>
      <c r="P6" s="84"/>
      <c r="Q6" s="102"/>
      <c r="R6" s="2"/>
    </row>
    <row r="7" spans="1:20" s="17" customFormat="1" ht="20.399999999999999" x14ac:dyDescent="0.35">
      <c r="A7" s="10"/>
      <c r="B7" s="11" t="s">
        <v>8</v>
      </c>
      <c r="C7" s="110"/>
      <c r="D7" s="111"/>
      <c r="E7" s="111"/>
      <c r="F7" s="111"/>
      <c r="G7" s="112"/>
      <c r="H7" s="12"/>
      <c r="I7" s="12"/>
      <c r="J7" s="74"/>
      <c r="K7" s="13"/>
      <c r="L7" s="13"/>
      <c r="M7" s="12"/>
      <c r="N7" s="12"/>
      <c r="O7" s="14"/>
      <c r="P7" s="53"/>
      <c r="Q7" s="15"/>
      <c r="R7" s="16" t="str">
        <f>IF(P7="ja",IF(H7="X",#REF!,IF(I7="X",$H$14,0)),"")</f>
        <v/>
      </c>
    </row>
    <row r="8" spans="1:20" ht="17.399999999999999" x14ac:dyDescent="0.3">
      <c r="A8" s="2"/>
      <c r="B8" s="11" t="s">
        <v>10</v>
      </c>
      <c r="C8" s="110"/>
      <c r="D8" s="111"/>
      <c r="E8" s="111"/>
      <c r="F8" s="111"/>
      <c r="G8" s="112"/>
      <c r="H8" s="12"/>
      <c r="I8" s="12"/>
      <c r="J8" s="74"/>
      <c r="K8" s="13"/>
      <c r="L8" s="13"/>
      <c r="M8" s="12"/>
      <c r="N8" s="12"/>
      <c r="O8" s="14"/>
      <c r="P8" s="53"/>
      <c r="Q8" s="15"/>
      <c r="R8" s="16" t="str">
        <f>IF(P8="ja",IF(H8="X",#REF!,IF(I8="X",$H$14,0)),"")</f>
        <v/>
      </c>
    </row>
    <row r="9" spans="1:20" ht="17.399999999999999" x14ac:dyDescent="0.3">
      <c r="A9" s="2"/>
      <c r="B9" s="11" t="s">
        <v>11</v>
      </c>
      <c r="C9" s="110"/>
      <c r="D9" s="111"/>
      <c r="E9" s="111"/>
      <c r="F9" s="111"/>
      <c r="G9" s="112"/>
      <c r="H9" s="12"/>
      <c r="I9" s="12"/>
      <c r="J9" s="75"/>
      <c r="K9" s="13"/>
      <c r="L9" s="13"/>
      <c r="M9" s="12"/>
      <c r="N9" s="12"/>
      <c r="O9" s="14"/>
      <c r="P9" s="53"/>
      <c r="Q9" s="15" t="b">
        <f t="shared" ref="Q9:Q11" si="0">IF(J9&gt;0,IF(I9="X",$I$12,IF(H9="X",$H$12,"Fehler")))</f>
        <v>0</v>
      </c>
      <c r="R9" s="16" t="str">
        <f>IF(P9="ja",IF(H9="X",#REF!,IF(I9="X",$H$14,0)),"")</f>
        <v/>
      </c>
    </row>
    <row r="10" spans="1:20" ht="17.399999999999999" x14ac:dyDescent="0.3">
      <c r="A10" s="2"/>
      <c r="B10" s="11" t="s">
        <v>9</v>
      </c>
      <c r="C10" s="110"/>
      <c r="D10" s="111"/>
      <c r="E10" s="111"/>
      <c r="F10" s="111"/>
      <c r="G10" s="112"/>
      <c r="H10" s="12"/>
      <c r="I10" s="12"/>
      <c r="J10" s="74"/>
      <c r="K10" s="13"/>
      <c r="L10" s="13"/>
      <c r="M10" s="12"/>
      <c r="N10" s="12"/>
      <c r="O10" s="14"/>
      <c r="P10" s="53"/>
      <c r="Q10" s="15" t="b">
        <f t="shared" si="0"/>
        <v>0</v>
      </c>
      <c r="R10" s="16" t="str">
        <f>IF(P10="ja",IF(H10="X",#REF!,IF(I10="X",$H$14,0)),"")</f>
        <v/>
      </c>
    </row>
    <row r="11" spans="1:20" ht="18" thickBot="1" x14ac:dyDescent="0.35">
      <c r="A11" s="2"/>
      <c r="B11" s="18" t="s">
        <v>12</v>
      </c>
      <c r="C11" s="113"/>
      <c r="D11" s="114"/>
      <c r="E11" s="114"/>
      <c r="F11" s="114"/>
      <c r="G11" s="115"/>
      <c r="H11" s="12"/>
      <c r="I11" s="12"/>
      <c r="J11" s="74"/>
      <c r="K11" s="13"/>
      <c r="L11" s="13"/>
      <c r="M11" s="12"/>
      <c r="N11" s="12"/>
      <c r="O11" s="14"/>
      <c r="P11" s="53"/>
      <c r="Q11" s="77" t="b">
        <f t="shared" si="0"/>
        <v>0</v>
      </c>
      <c r="R11" s="16" t="str">
        <f>IF(P11="ja",IF(H11="X",#REF!,IF(I11="X",$H$14,0)),"")</f>
        <v/>
      </c>
    </row>
    <row r="12" spans="1:20" ht="22.5" customHeight="1" thickBot="1" x14ac:dyDescent="0.45">
      <c r="A12" s="2"/>
      <c r="B12" s="19"/>
      <c r="C12" s="20"/>
      <c r="D12" s="20"/>
      <c r="E12" s="21" t="s">
        <v>13</v>
      </c>
      <c r="F12" s="108" t="s">
        <v>14</v>
      </c>
      <c r="G12" s="108"/>
      <c r="H12" s="22">
        <v>65</v>
      </c>
      <c r="I12" s="56">
        <v>90</v>
      </c>
      <c r="J12" s="23"/>
      <c r="K12" s="23"/>
      <c r="L12" s="23"/>
      <c r="M12" s="24" t="s">
        <v>15</v>
      </c>
      <c r="N12" s="23"/>
      <c r="O12" s="23"/>
      <c r="P12" s="25"/>
      <c r="Q12" s="78">
        <f>SUMIF(H7:H11,"x",Q7:Q11)+SUMIF(I7:I11,"x",Q7:Q11)</f>
        <v>0</v>
      </c>
      <c r="R12" s="2"/>
      <c r="S12" s="26"/>
      <c r="T12" s="26"/>
    </row>
    <row r="13" spans="1:20" ht="21.6" thickBot="1" x14ac:dyDescent="0.45">
      <c r="A13" s="2"/>
      <c r="B13" s="27"/>
      <c r="C13" s="107"/>
      <c r="D13" s="107"/>
      <c r="E13" s="107"/>
      <c r="F13" s="58"/>
      <c r="G13" s="57"/>
      <c r="H13" s="55"/>
      <c r="J13" s="33"/>
      <c r="K13" s="33"/>
      <c r="L13" s="33"/>
      <c r="M13" s="33" t="s">
        <v>37</v>
      </c>
      <c r="N13" s="29"/>
      <c r="O13" s="29"/>
      <c r="P13" s="30"/>
      <c r="Q13" s="59">
        <v>30</v>
      </c>
      <c r="R13" s="2"/>
    </row>
    <row r="14" spans="1:20" ht="16.2" thickBot="1" x14ac:dyDescent="0.35">
      <c r="A14" s="2"/>
      <c r="B14" s="105"/>
      <c r="C14" s="105"/>
      <c r="D14" s="32"/>
      <c r="E14" s="32"/>
      <c r="F14" s="54"/>
      <c r="G14" s="67" t="s">
        <v>40</v>
      </c>
      <c r="H14" s="68"/>
      <c r="J14" s="28"/>
      <c r="K14" s="28"/>
      <c r="L14" s="28"/>
      <c r="N14" s="66" t="s">
        <v>39</v>
      </c>
      <c r="O14" s="29"/>
      <c r="P14" s="65"/>
      <c r="Q14" s="64" t="str">
        <f>IF(P14&gt;0.1,P14*Q13,"")</f>
        <v/>
      </c>
      <c r="R14" s="2"/>
    </row>
    <row r="15" spans="1:20" ht="16.5" customHeight="1" x14ac:dyDescent="0.3">
      <c r="A15" s="2"/>
      <c r="B15" s="106" t="s">
        <v>16</v>
      </c>
      <c r="C15" s="106"/>
      <c r="D15" s="106"/>
      <c r="E15" s="106"/>
      <c r="F15" s="51"/>
      <c r="G15" s="51"/>
      <c r="H15" s="51"/>
      <c r="I15" s="52"/>
      <c r="J15" s="52"/>
      <c r="K15" s="52"/>
      <c r="L15" s="52"/>
      <c r="M15" s="61"/>
      <c r="N15" s="52"/>
      <c r="O15" s="62" t="s">
        <v>38</v>
      </c>
      <c r="P15" s="60"/>
      <c r="Q15" s="63" t="str">
        <f>IF(P14&gt;0.1,Q12+Q14,"")</f>
        <v/>
      </c>
      <c r="R15" s="2"/>
    </row>
    <row r="16" spans="1:20" ht="9" customHeight="1" x14ac:dyDescent="0.25">
      <c r="A16" s="2"/>
      <c r="B16" s="34"/>
      <c r="C16" s="35"/>
      <c r="D16" s="35"/>
      <c r="E16" s="35"/>
      <c r="F16" s="29"/>
      <c r="G16" s="29"/>
      <c r="H16" s="36"/>
      <c r="I16" s="29"/>
      <c r="J16" s="29"/>
      <c r="K16" s="29"/>
      <c r="L16" s="29"/>
      <c r="M16" s="29"/>
      <c r="N16" s="29"/>
      <c r="O16" s="29"/>
      <c r="P16" s="29"/>
      <c r="Q16" s="31"/>
      <c r="R16" s="2"/>
    </row>
    <row r="17" spans="1:18" ht="21" customHeight="1" x14ac:dyDescent="0.25">
      <c r="A17" s="2"/>
      <c r="B17" s="120" t="s">
        <v>17</v>
      </c>
      <c r="C17" s="120"/>
      <c r="D17" s="109"/>
      <c r="E17" s="109"/>
      <c r="F17" s="109"/>
      <c r="G17" s="37" t="s">
        <v>27</v>
      </c>
      <c r="H17" s="109"/>
      <c r="I17" s="109"/>
      <c r="J17" s="109"/>
      <c r="K17" s="73" t="s">
        <v>18</v>
      </c>
      <c r="L17" s="81"/>
      <c r="M17" s="116"/>
      <c r="N17" s="116"/>
      <c r="O17" s="116"/>
      <c r="P17" s="116"/>
      <c r="Q17" s="116"/>
      <c r="R17" s="2"/>
    </row>
    <row r="18" spans="1:18" ht="21" customHeight="1" x14ac:dyDescent="0.25">
      <c r="A18" s="2"/>
      <c r="B18" s="118" t="s">
        <v>19</v>
      </c>
      <c r="C18" s="118"/>
      <c r="D18" s="119"/>
      <c r="E18" s="119"/>
      <c r="F18" s="119"/>
      <c r="G18" s="37" t="s">
        <v>28</v>
      </c>
      <c r="H18" s="119"/>
      <c r="I18" s="119"/>
      <c r="J18" s="38"/>
      <c r="K18" s="38" t="s">
        <v>20</v>
      </c>
      <c r="L18" s="38"/>
      <c r="M18" s="126"/>
      <c r="N18" s="126"/>
      <c r="O18" s="126"/>
      <c r="P18" s="126"/>
      <c r="Q18" s="126"/>
      <c r="R18" s="2"/>
    </row>
    <row r="19" spans="1:18" ht="21" customHeight="1" x14ac:dyDescent="0.25">
      <c r="A19" s="2"/>
      <c r="B19" s="120" t="s">
        <v>21</v>
      </c>
      <c r="C19" s="120"/>
      <c r="D19" s="39"/>
      <c r="E19" s="40" t="s">
        <v>22</v>
      </c>
      <c r="F19" s="109"/>
      <c r="G19" s="109"/>
      <c r="H19" s="109"/>
      <c r="I19" s="41"/>
      <c r="J19" s="38"/>
      <c r="K19" s="38" t="s">
        <v>23</v>
      </c>
      <c r="L19" s="38"/>
      <c r="M19" s="127"/>
      <c r="N19" s="127"/>
      <c r="O19" s="127"/>
      <c r="P19" s="127"/>
      <c r="Q19" s="127"/>
      <c r="R19" s="2"/>
    </row>
    <row r="20" spans="1:18" x14ac:dyDescent="0.25">
      <c r="A20" s="2"/>
      <c r="B20" s="7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1"/>
      <c r="R20" s="2"/>
    </row>
    <row r="21" spans="1:18" x14ac:dyDescent="0.25">
      <c r="A21" s="2"/>
      <c r="B21" s="43" t="s">
        <v>36</v>
      </c>
      <c r="C21" s="4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2"/>
    </row>
    <row r="22" spans="1:18" x14ac:dyDescent="0.25">
      <c r="A22" s="2"/>
      <c r="B22" s="43" t="s">
        <v>31</v>
      </c>
      <c r="C22" s="4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1"/>
      <c r="R22" s="2"/>
    </row>
    <row r="23" spans="1:18" x14ac:dyDescent="0.25">
      <c r="A23" s="2"/>
      <c r="B23" s="43" t="s">
        <v>32</v>
      </c>
      <c r="C23" s="4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1"/>
      <c r="R23" s="2"/>
    </row>
    <row r="24" spans="1:18" x14ac:dyDescent="0.25">
      <c r="A24" s="2"/>
      <c r="B24" s="43" t="s">
        <v>33</v>
      </c>
      <c r="C24" s="4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1"/>
      <c r="R24" s="2"/>
    </row>
    <row r="25" spans="1:18" x14ac:dyDescent="0.25">
      <c r="A25" s="2"/>
      <c r="B25" s="76" t="s">
        <v>44</v>
      </c>
      <c r="C25" s="4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1"/>
      <c r="R25" s="2"/>
    </row>
    <row r="26" spans="1:18" ht="8.25" customHeight="1" x14ac:dyDescent="0.25">
      <c r="A26" s="2"/>
      <c r="B26" s="4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1"/>
      <c r="R26" s="2"/>
    </row>
    <row r="27" spans="1:18" x14ac:dyDescent="0.25">
      <c r="A27" s="2"/>
      <c r="B27" s="106" t="s">
        <v>24</v>
      </c>
      <c r="C27" s="106"/>
      <c r="D27" s="121" t="str">
        <f>IF(F3&gt;1,F3,"Datum Buchung eintragen")</f>
        <v>Datum Buchung eintragen</v>
      </c>
      <c r="E27" s="121"/>
      <c r="F27" s="122" t="s">
        <v>25</v>
      </c>
      <c r="G27" s="122"/>
      <c r="H27" s="123"/>
      <c r="I27" s="123"/>
      <c r="J27" s="123"/>
      <c r="K27" s="123"/>
      <c r="L27" s="123"/>
      <c r="M27" s="123"/>
      <c r="N27" s="123"/>
      <c r="O27" s="123"/>
      <c r="P27" s="29"/>
      <c r="Q27" s="31"/>
      <c r="R27" s="2"/>
    </row>
    <row r="28" spans="1:18" ht="14.4" thickBot="1" x14ac:dyDescent="0.3">
      <c r="A28" s="2"/>
      <c r="B28" s="46"/>
      <c r="C28" s="47"/>
      <c r="D28" s="47"/>
      <c r="E28" s="47"/>
      <c r="F28" s="47"/>
      <c r="G28" s="47"/>
      <c r="H28" s="48" t="s">
        <v>26</v>
      </c>
      <c r="I28" s="47"/>
      <c r="J28" s="47"/>
      <c r="K28" s="47"/>
      <c r="L28" s="47"/>
      <c r="M28" s="47"/>
      <c r="N28" s="47"/>
      <c r="O28" s="47"/>
      <c r="P28" s="47"/>
      <c r="Q28" s="49"/>
      <c r="R28" s="2"/>
    </row>
    <row r="29" spans="1:18" ht="2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124" t="s">
        <v>34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18" ht="17.399999999999999" x14ac:dyDescent="0.25">
      <c r="A31" s="117" t="s">
        <v>29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</sheetData>
  <sheetProtection password="F794" sheet="1" objects="1" scenarios="1" selectLockedCells="1"/>
  <dataConsolidate/>
  <mergeCells count="43">
    <mergeCell ref="M17:Q17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O27"/>
    <mergeCell ref="A30:R30"/>
    <mergeCell ref="M18:Q18"/>
    <mergeCell ref="M19:Q19"/>
    <mergeCell ref="H17:J17"/>
    <mergeCell ref="B17:C17"/>
    <mergeCell ref="D17:F17"/>
    <mergeCell ref="C7:G7"/>
    <mergeCell ref="C8:G8"/>
    <mergeCell ref="C9:G9"/>
    <mergeCell ref="C10:G10"/>
    <mergeCell ref="C11:G11"/>
    <mergeCell ref="B14:C14"/>
    <mergeCell ref="B15:E15"/>
    <mergeCell ref="C13:E13"/>
    <mergeCell ref="F12:G12"/>
    <mergeCell ref="K3:K6"/>
    <mergeCell ref="M3:M6"/>
    <mergeCell ref="B2:G2"/>
    <mergeCell ref="H2:J2"/>
    <mergeCell ref="M2:Q2"/>
    <mergeCell ref="B3:E3"/>
    <mergeCell ref="F3:G3"/>
    <mergeCell ref="H3:H6"/>
    <mergeCell ref="I3:I6"/>
    <mergeCell ref="J3:J6"/>
    <mergeCell ref="O3:O6"/>
    <mergeCell ref="P3:P6"/>
    <mergeCell ref="Q3:Q4"/>
    <mergeCell ref="E5:G5"/>
    <mergeCell ref="Q5:Q6"/>
    <mergeCell ref="E6:G6"/>
    <mergeCell ref="L3:L6"/>
  </mergeCells>
  <conditionalFormatting sqref="I7:I11 N7:N11">
    <cfRule type="expression" dxfId="13" priority="9" stopIfTrue="1">
      <formula>#REF!=""</formula>
    </cfRule>
    <cfRule type="cellIs" dxfId="12" priority="10" stopIfTrue="1" operator="equal">
      <formula>#REF!</formula>
    </cfRule>
  </conditionalFormatting>
  <conditionalFormatting sqref="H7:H11 M7:M11">
    <cfRule type="expression" dxfId="11" priority="11" stopIfTrue="1">
      <formula>I7=""</formula>
    </cfRule>
    <cfRule type="cellIs" dxfId="10" priority="12" stopIfTrue="1" operator="equal">
      <formula>I7</formula>
    </cfRule>
  </conditionalFormatting>
  <conditionalFormatting sqref="D17:D19 D27 F3:G3 F19 H17:H18 M17:M19">
    <cfRule type="cellIs" dxfId="9" priority="13" stopIfTrue="1" operator="equal">
      <formula>""</formula>
    </cfRule>
  </conditionalFormatting>
  <conditionalFormatting sqref="Q5:Q6">
    <cfRule type="cellIs" dxfId="8" priority="14" stopIfTrue="1" operator="equal">
      <formula>"mit Frühbucher Rabatt"</formula>
    </cfRule>
  </conditionalFormatting>
  <conditionalFormatting sqref="Q7:Q11">
    <cfRule type="cellIs" dxfId="7" priority="15" stopIfTrue="1" operator="equal">
      <formula>FALSE</formula>
    </cfRule>
  </conditionalFormatting>
  <conditionalFormatting sqref="Q7">
    <cfRule type="cellIs" dxfId="6" priority="7" stopIfTrue="1" operator="lessThan">
      <formula>0</formula>
    </cfRule>
  </conditionalFormatting>
  <conditionalFormatting sqref="Q8:Q11">
    <cfRule type="cellIs" dxfId="5" priority="6" stopIfTrue="1" operator="lessThan">
      <formula>0</formula>
    </cfRule>
  </conditionalFormatting>
  <conditionalFormatting sqref="Q12">
    <cfRule type="cellIs" dxfId="4" priority="5" stopIfTrue="1" operator="equal">
      <formula>0</formula>
    </cfRule>
  </conditionalFormatting>
  <conditionalFormatting sqref="Q8">
    <cfRule type="cellIs" dxfId="3" priority="4" stopIfTrue="1" operator="lessThan">
      <formula>0</formula>
    </cfRule>
  </conditionalFormatting>
  <conditionalFormatting sqref="Q9">
    <cfRule type="cellIs" dxfId="2" priority="3" stopIfTrue="1" operator="lessThan">
      <formula>0</formula>
    </cfRule>
  </conditionalFormatting>
  <conditionalFormatting sqref="Q10">
    <cfRule type="cellIs" dxfId="1" priority="2" stopIfTrue="1" operator="lessThan">
      <formula>0</formula>
    </cfRule>
  </conditionalFormatting>
  <conditionalFormatting sqref="Q11">
    <cfRule type="cellIs" dxfId="0" priority="1" stopIfTrue="1" operator="lessThan">
      <formula>0</formula>
    </cfRule>
  </conditionalFormatting>
  <dataValidations xWindow="1308" yWindow="253" count="15"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allowBlank="1" showInputMessage="1" showErrorMessage="1" promptTitle="Geburtsdatum:" prompt="Geburtsdatum in tt.mm.jjjj eingeben." sqref="J3:J11"/>
    <dataValidation allowBlank="1" showInputMessage="1" showErrorMessage="1" promptTitle="Nationalität:" prompt="z. Bsp. D für Deutsch" sqref="K7:K11"/>
    <dataValidation type="list" allowBlank="1" showInputMessage="1" showErrorMessage="1" promptTitle="Reisedokument:" prompt="Bitte für Personalausweis PA, für Reisepass RP angeben. Ausweisnummer angeben und Austellungsbehörde mit Ortsangabe z.B._x000a_S=Stuttgart, LB = Ludwigsburg" sqref="M7:M11">
      <formula1>"x"</formula1>
    </dataValidation>
    <dataValidation type="list" allowBlank="1" showInputMessage="1" showErrorMessage="1" promptTitle="Ski" prompt="Bitte hier ankreuzen, wenn Sie Ski fahren" sqref="N6:N11">
      <formula1>"x"</formula1>
    </dataValidation>
    <dataValidation allowBlank="1" showInputMessage="1" showErrorMessage="1" promptTitle="Einstufung Fahrkönnen:" prompt="Stufe 1 - Reiner Anfänger_x000a_Stufe 2 - Anfänger mit Vorkenntnissen_x000a_Stufe 3 - Mittelstufe_x000a_Stufe 4 - Fortgeschrittene_x000a_Stufe 5 - Könner" sqref="P3:P11"/>
    <dataValidation type="list" showInputMessage="1" showErrorMessage="1" promptTitle="Snowboard:" prompt="Bitte hier ankreuzen, wenn Sie Snowboardi fahren" sqref="O3:O11">
      <formula1>"1,2,3,4,5,"</formula1>
    </dataValidation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6"/>
    <dataValidation allowBlank="1" showInputMessage="1" showErrorMessage="1" promptTitle="Nationalität" prompt="z. Bsp. D für Deutsch" sqref="K3:K6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/>
  </dataValidations>
  <pageMargins left="0.39374999999999999" right="0" top="0.39374999999999999" bottom="0.39374999999999999" header="0.51180555555555551" footer="0.51180555555555551"/>
  <pageSetup paperSize="9" firstPageNumber="0" orientation="landscape" horizontalDpi="4294967293" verticalDpi="300" r:id="rId1"/>
  <headerFooter alignWithMargins="0"/>
  <ignoredErrors>
    <ignoredError sqref="B12:G12 B7:B11 M12:P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Buchung</vt:lpstr>
      <vt:lpstr>Buchung!Druckbereich</vt:lpstr>
      <vt:lpstr>Buchung!Wandern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Anja Mösl</cp:lastModifiedBy>
  <cp:revision>1</cp:revision>
  <cp:lastPrinted>2022-11-13T16:30:25Z</cp:lastPrinted>
  <dcterms:created xsi:type="dcterms:W3CDTF">2011-11-29T20:08:33Z</dcterms:created>
  <dcterms:modified xsi:type="dcterms:W3CDTF">2022-11-13T16:30:30Z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404014483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